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2019." sheetId="1" r:id="rId1"/>
  </sheets>
  <definedNames/>
  <calcPr fullCalcOnLoad="1"/>
</workbook>
</file>

<file path=xl/sharedStrings.xml><?xml version="1.0" encoding="utf-8"?>
<sst xmlns="http://schemas.openxmlformats.org/spreadsheetml/2006/main" count="242" uniqueCount="233">
  <si>
    <t>Predmet nabave</t>
  </si>
  <si>
    <t>1.1.</t>
  </si>
  <si>
    <t>1.2.</t>
  </si>
  <si>
    <t>LITERATURA</t>
  </si>
  <si>
    <t>2.1.</t>
  </si>
  <si>
    <t xml:space="preserve">STRUČNO USAVRŠAVANJE ZAPOSLENIKA </t>
  </si>
  <si>
    <t>Procijenjena 
vrijednost 
(bez PDV-a)</t>
  </si>
  <si>
    <t xml:space="preserve">UREDSKI MATERIJAL </t>
  </si>
  <si>
    <t>UREDSKI MATERIJAL I OSTALI MATERIJALNI RASHODI</t>
  </si>
  <si>
    <t xml:space="preserve">OSTALI MATERIJAL ZA POTREBE 
REDOVNOG POSLOVANJA </t>
  </si>
  <si>
    <t>MATERIJAL I SIROVINE</t>
  </si>
  <si>
    <t>NAMIRNICE</t>
  </si>
  <si>
    <t xml:space="preserve">ENERGIJA </t>
  </si>
  <si>
    <t>Odjeljak</t>
  </si>
  <si>
    <t xml:space="preserve">Konto </t>
  </si>
  <si>
    <t xml:space="preserve">MATERIJAL I DIJELOVI ZA TEKUĆE I 
INVESTICIJSKO ODRŽAVANJE </t>
  </si>
  <si>
    <t xml:space="preserve">SITAN INVENTAR </t>
  </si>
  <si>
    <t xml:space="preserve">USLUGE PROMIDŽBE I INFORMIRANJA </t>
  </si>
  <si>
    <t xml:space="preserve">INTELEKTUALNE I OSOBNE USLUGE </t>
  </si>
  <si>
    <t xml:space="preserve">OSTALI NESPOMENUTI RASHODI POSLOVANJA </t>
  </si>
  <si>
    <t xml:space="preserve">REPREZENTACIJA </t>
  </si>
  <si>
    <t xml:space="preserve">ČLANARINE </t>
  </si>
  <si>
    <t xml:space="preserve">OSTALI FINANCIJSKI RASHODI </t>
  </si>
  <si>
    <t xml:space="preserve">BANKARSKE USLUGE I USLUGE PLATNOG PROMETA </t>
  </si>
  <si>
    <t xml:space="preserve">RASHODI ZA NABAVU PROIZVEDENE DUGOTRAJNE IMOVINE </t>
  </si>
  <si>
    <t>4.1.</t>
  </si>
  <si>
    <t>7.1.</t>
  </si>
  <si>
    <t>10.1.</t>
  </si>
  <si>
    <t>11.1.</t>
  </si>
  <si>
    <t>11.2.</t>
  </si>
  <si>
    <t>12.1.</t>
  </si>
  <si>
    <t>15.1.</t>
  </si>
  <si>
    <t>15.2.</t>
  </si>
  <si>
    <t>16.1.</t>
  </si>
  <si>
    <t xml:space="preserve">Postupak i 
način nabave </t>
  </si>
  <si>
    <t>SVEUKUPNO</t>
  </si>
  <si>
    <t xml:space="preserve">RAČUNALNE USLUGE </t>
  </si>
  <si>
    <t xml:space="preserve">REPUBLIKA HRVATSKA </t>
  </si>
  <si>
    <t xml:space="preserve">SLUŽBENA PUTOVANJA </t>
  </si>
  <si>
    <t>Dnevnice za službeni put u zemlji
(stručni seminari, izleti, ekskurzije, škola u prirodi)</t>
  </si>
  <si>
    <t>Naknade za smještaj na službenom putu u zemlji</t>
  </si>
  <si>
    <t>MATERIJAL ZA HIGIJENSKE POTREBE I NJEGU</t>
  </si>
  <si>
    <t>Toalenti papir, papirni ručnici, ubrusi, salvete i ostali materijal za higijenske potrebe i njegu</t>
  </si>
  <si>
    <t>5.2.</t>
  </si>
  <si>
    <t>9.1.</t>
  </si>
  <si>
    <t>9.2.</t>
  </si>
  <si>
    <t>9.3.</t>
  </si>
  <si>
    <t>9.4.</t>
  </si>
  <si>
    <t>9.5.</t>
  </si>
  <si>
    <t>9.6.</t>
  </si>
  <si>
    <t>14.1.</t>
  </si>
  <si>
    <t>14.2.</t>
  </si>
  <si>
    <t>14.3.</t>
  </si>
  <si>
    <t>Osnivač</t>
  </si>
  <si>
    <t>2.2.</t>
  </si>
  <si>
    <t>tečajevi</t>
  </si>
  <si>
    <t>seminari, stručni skupovi  (kotizacije)</t>
  </si>
  <si>
    <t>fotokopirni papir</t>
  </si>
  <si>
    <t>pedagoška dokumentacija</t>
  </si>
  <si>
    <t xml:space="preserve">stručni časopisi </t>
  </si>
  <si>
    <t>knjige</t>
  </si>
  <si>
    <t xml:space="preserve">MATERIJAL  I SREDSTVA ZA ČIŠĆENJE </t>
  </si>
  <si>
    <t>sredstva i materijal za održavanje  čistoće  u školi i sportskoj dvorani  (sapuni, deterdženti, WC osvježivači, kiseline i slično)</t>
  </si>
  <si>
    <t>električna energija</t>
  </si>
  <si>
    <t>Postupak javne nabave provodi Osječko-baranjska županija
(dalje:Osnivač)</t>
  </si>
  <si>
    <t>lož ulje</t>
  </si>
  <si>
    <t>benzin za motornu kosilicu i trimer za košnju trave</t>
  </si>
  <si>
    <t>toneri za printere i fotokopirne aparate</t>
  </si>
  <si>
    <t>RADNA I ZAŠTITNA ODJEĆA I OBUĆA</t>
  </si>
  <si>
    <t>usluge telefona, telefaksa</t>
  </si>
  <si>
    <t>poštarina</t>
  </si>
  <si>
    <t>USLUGE TELEFONA, POŠTE , PRIJEVOZA</t>
  </si>
  <si>
    <t xml:space="preserve">soboslikarski i ličilački radovi  </t>
  </si>
  <si>
    <t>ostale usluge za komunikaciju i prijevoz</t>
  </si>
  <si>
    <t>KOMUNALNE USLUGE</t>
  </si>
  <si>
    <t>opskrba vodom</t>
  </si>
  <si>
    <t>iznošenje i odvoz smeća</t>
  </si>
  <si>
    <t>dimnjačarske usluge</t>
  </si>
  <si>
    <t>deratizacija i dezinsekcija</t>
  </si>
  <si>
    <t xml:space="preserve">ostale komunalne usluge </t>
  </si>
  <si>
    <t xml:space="preserve">ZDRAVSTVENE  USLUGE </t>
  </si>
  <si>
    <t>ugovori o djelu</t>
  </si>
  <si>
    <t>ostale računalne usluge</t>
  </si>
  <si>
    <t xml:space="preserve">OSTALE  NESPOMENUTE USLUGE </t>
  </si>
  <si>
    <t>grafičke i štamparske usluge (uvezivanje)</t>
  </si>
  <si>
    <t xml:space="preserve">tuzemne članarine </t>
  </si>
  <si>
    <t>usluge banaka (provizija banke po žiro-računu škole)</t>
  </si>
  <si>
    <t>ostale usluge održavanja opreme i zgrada</t>
  </si>
  <si>
    <t>obavezni zdravstveni pregled radnika (sanitarni, sistematski)</t>
  </si>
  <si>
    <t>knjige za knjižnicu</t>
  </si>
  <si>
    <t>KNJIGE U KNJIŽNICI</t>
  </si>
  <si>
    <t>službena , radna i zaštitina odjeća i obuća</t>
  </si>
  <si>
    <t>1.3.</t>
  </si>
  <si>
    <t>Naknade za prijevoz na sl.putu u zemlji</t>
  </si>
  <si>
    <t xml:space="preserve">USLUGE TEKUĆ. I INVEST. ODRŽAVANJA  </t>
  </si>
  <si>
    <t>ostale usluge promidžbe i informiranja</t>
  </si>
  <si>
    <t>reprezentacija (Dan škole, Sveti Savo i dr.)</t>
  </si>
  <si>
    <t>OSTALI NESPOMENUTI RASHODI POSLOVANJA</t>
  </si>
  <si>
    <t>OSTALE NAKNADE ZA ZAPOSLENE</t>
  </si>
  <si>
    <t>naknada za korištenje osobnog automobila</t>
  </si>
  <si>
    <t>3.</t>
  </si>
  <si>
    <t>4.1.1.</t>
  </si>
  <si>
    <t>4.1.2.</t>
  </si>
  <si>
    <t>4.1.3.</t>
  </si>
  <si>
    <t>4.1.4.</t>
  </si>
  <si>
    <t>4.1.5.</t>
  </si>
  <si>
    <t>5.1.</t>
  </si>
  <si>
    <t>5.3.</t>
  </si>
  <si>
    <t>6.1.</t>
  </si>
  <si>
    <t xml:space="preserve">mat.i dijelovi za tekuće i inv.održavanje postrojenja i opreme </t>
  </si>
  <si>
    <t>mat.i dijelovi za tekuće i inv.održavanjezgrade škole</t>
  </si>
  <si>
    <t>19.</t>
  </si>
  <si>
    <t>21.1.</t>
  </si>
  <si>
    <t>Mlijeko i mliječni proizvodi</t>
  </si>
  <si>
    <t xml:space="preserve">Ostali prehrambeni proizvodi </t>
  </si>
  <si>
    <t>Pekarski proizvodi (kruh, peciva)</t>
  </si>
  <si>
    <t>Namazi (pašteta,margarin, čokoladni namazi i dr.)</t>
  </si>
  <si>
    <t>mikrobiloška analiza- brisevi)</t>
  </si>
  <si>
    <t>vodoinstelaterski i električarski radovi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</si>
  <si>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</si>
  <si>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</si>
  <si>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</si>
  <si>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</si>
  <si>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</si>
  <si>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</si>
  <si>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</si>
  <si>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</si>
  <si>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</si>
  <si>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</si>
  <si>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</si>
  <si>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</si>
  <si>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13.1.</t>
  </si>
  <si>
    <t>23.</t>
  </si>
  <si>
    <t>materijal za krečenje,elektromaterijal, vodovodni</t>
  </si>
  <si>
    <t>materijal, vijci, brave, okovi i ostali materijal</t>
  </si>
  <si>
    <t>14.</t>
  </si>
  <si>
    <t>15.</t>
  </si>
  <si>
    <t>16.</t>
  </si>
  <si>
    <t>17.</t>
  </si>
  <si>
    <t>18.</t>
  </si>
  <si>
    <t>20.</t>
  </si>
  <si>
    <t>20.1.</t>
  </si>
  <si>
    <t>10.2.</t>
  </si>
  <si>
    <t>10.3.</t>
  </si>
  <si>
    <t>17.1.</t>
  </si>
  <si>
    <t>17.2.</t>
  </si>
  <si>
    <t>17.3.</t>
  </si>
  <si>
    <t>17.4.</t>
  </si>
  <si>
    <t>17.5.</t>
  </si>
  <si>
    <t>18.2.</t>
  </si>
  <si>
    <t>18.1.</t>
  </si>
  <si>
    <t>19.1.</t>
  </si>
  <si>
    <t>19.2.</t>
  </si>
  <si>
    <t>21.</t>
  </si>
  <si>
    <t>22.</t>
  </si>
  <si>
    <t>22.1.</t>
  </si>
  <si>
    <t>24.</t>
  </si>
  <si>
    <t>25.</t>
  </si>
  <si>
    <t>26.</t>
  </si>
  <si>
    <t>ostale intelektualne usluge</t>
  </si>
  <si>
    <t>PRISTOJBE I NAKNADE</t>
  </si>
  <si>
    <t>Javnobiljezničke pristojbe</t>
  </si>
  <si>
    <t>24.1.</t>
  </si>
  <si>
    <t>27.</t>
  </si>
  <si>
    <t>27.1.</t>
  </si>
  <si>
    <t>OSNOVNA ŠKOLA BIJELO BRDO</t>
  </si>
  <si>
    <t>BIJELO BRDO</t>
  </si>
  <si>
    <t>materijal za nastavu</t>
  </si>
  <si>
    <t xml:space="preserve">sitan inventar     </t>
  </si>
  <si>
    <t>usluge tekućeg i investicijskog održavanja građevinskih objekata</t>
  </si>
  <si>
    <t>Redni
broj</t>
  </si>
  <si>
    <t>3.1.</t>
  </si>
  <si>
    <t>28.</t>
  </si>
  <si>
    <t>UREDSKA OPREMA I NAMJEŠTAJ</t>
  </si>
  <si>
    <t>Računala i računalna oprema</t>
  </si>
  <si>
    <t>Uredski namještaj</t>
  </si>
  <si>
    <t>priručnici,kalendari, novine</t>
  </si>
  <si>
    <t>Dnevnice za službeni put u inozemstvu
(stručni seminari, izleti, ekskurzije)</t>
  </si>
  <si>
    <t>Gotovi proizvodi (pizza, hrenovka u tijestu,hamburger,buhtla sa čokoladom i dr.)</t>
  </si>
  <si>
    <t>OPREMA ZA ODRŽAVANJE I ZAŠTITU</t>
  </si>
  <si>
    <t>Oprema za grijanje, ventilaciju i hlađenje</t>
  </si>
  <si>
    <t>28.1.</t>
  </si>
  <si>
    <t>29.</t>
  </si>
  <si>
    <t>30.</t>
  </si>
  <si>
    <t>30.1.</t>
  </si>
  <si>
    <t>Jednostavna nabava (narudžbenica)</t>
  </si>
  <si>
    <t xml:space="preserve">Jednostavna nabava-direktno  (narudžbenice) </t>
  </si>
  <si>
    <t xml:space="preserve">Jednostavna nabava (ugovor, narudžbenice) </t>
  </si>
  <si>
    <t xml:space="preserve">Jednostavna nabava-direktno  (ugovor, narudžbenica)  </t>
  </si>
  <si>
    <t xml:space="preserve">Jednostavna nabava (narudžbenice, ugovor) </t>
  </si>
  <si>
    <t xml:space="preserve">Jednostavna nabava (ugovor, narudžbenica) </t>
  </si>
  <si>
    <t xml:space="preserve">Jednostavna nabava (narudžbenice) </t>
  </si>
  <si>
    <t>Jednostavna nabava-(ugovor, narudžbenica)</t>
  </si>
  <si>
    <t xml:space="preserve">Jednostavna nabava (narudžbenica) </t>
  </si>
  <si>
    <t>Jednostavnanabava (ugovor)</t>
  </si>
  <si>
    <t>Jednostavna nabava (ugovor, narudžbenica)</t>
  </si>
  <si>
    <t>Jednostavna nabava (ugovor)</t>
  </si>
  <si>
    <t>Jednostavna nabava  (narudžbenica)</t>
  </si>
  <si>
    <t>Jednostavna nabava (ugovor), narudžbenica)</t>
  </si>
  <si>
    <t>Jednostavna nabava  (ugovor)</t>
  </si>
  <si>
    <t>1.4.</t>
  </si>
  <si>
    <t>Ostali rashodi za službena putovanja</t>
  </si>
  <si>
    <t>registratori,obrasci,tiskanice i ostalo</t>
  </si>
  <si>
    <t>KOMUNIKACIJSKA OPREMA</t>
  </si>
  <si>
    <t>Radio i TV prijemnici</t>
  </si>
  <si>
    <t>31.1.</t>
  </si>
  <si>
    <t>31.</t>
  </si>
  <si>
    <t>9.7.</t>
  </si>
  <si>
    <t>NAKNADE ZA RAD ISPITNIH POVJERENSTAVA I SL.</t>
  </si>
  <si>
    <t>Naknade članovima povjerenstva</t>
  </si>
  <si>
    <t>25.1.</t>
  </si>
  <si>
    <t>28.2.</t>
  </si>
  <si>
    <r>
      <rPr>
        <sz val="10"/>
        <rFont val="Times New Roman"/>
        <family val="1"/>
      </rPr>
      <t>29.1</t>
    </r>
    <r>
      <rPr>
        <b/>
        <sz val="10"/>
        <rFont val="Times New Roman"/>
        <family val="1"/>
      </rPr>
      <t>.</t>
    </r>
  </si>
  <si>
    <t>31.2.</t>
  </si>
  <si>
    <t>32.</t>
  </si>
  <si>
    <t>32.1.</t>
  </si>
  <si>
    <t>Sredstva za realizaciju ovog Plana osiguravaju se iz županijskog proračuna, općinskog proračuna, vlastitih prihoda i donacija.</t>
  </si>
  <si>
    <t>Meso i mesni proizvodi (meso, salame i dr.</t>
  </si>
  <si>
    <t>Voće i povrće</t>
  </si>
  <si>
    <t>Napitci (biljni čajevi, sokovi, prah za č0koladne napiotke i dr.)</t>
  </si>
  <si>
    <t>Financijski 
plan za 
2019.(sa PDV-om)</t>
  </si>
  <si>
    <t xml:space="preserve">   PLANA NABAVE ZA 2020. GODINU</t>
  </si>
  <si>
    <t>ostale naknade troškova za zaposlene</t>
  </si>
  <si>
    <t>25.2.</t>
  </si>
  <si>
    <t>Ostale pristojbe i naknade</t>
  </si>
  <si>
    <t>usluge platnog prometa (Fina, e-kartice, certifikati i dr.)</t>
  </si>
  <si>
    <t>SPORTSKA I GLAZBENA OPREMA</t>
  </si>
  <si>
    <t>Sportska oprema</t>
  </si>
  <si>
    <t>Glazbeni uređaji i oprema</t>
  </si>
  <si>
    <t xml:space="preserve">        U Planu nabave sve su usluge , robe i artikli raznovrsni, te se uklapaju u iznos sredstava prema Financijskom planu za 2020. godinu.</t>
  </si>
  <si>
    <t>U Bijelom Brdu, 13.12.2019.</t>
  </si>
  <si>
    <t>v.d.ravnatelja:</t>
  </si>
  <si>
    <t>Dušan Rađenović, prof.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</si>
</sst>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Segoe Script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1" fillId="35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" fontId="2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1" fillId="36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1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16" fontId="1" fillId="0" borderId="10" xfId="0" applyNumberFormat="1" applyFont="1" applyBorder="1" applyAlignment="1">
      <alignment horizontal="right" vertical="top" wrapText="1"/>
    </xf>
    <xf numFmtId="0" fontId="1" fillId="33" borderId="10" xfId="0" applyFont="1" applyFill="1" applyBorder="1" applyAlignment="1">
      <alignment vertical="top"/>
    </xf>
    <xf numFmtId="0" fontId="3" fillId="36" borderId="10" xfId="0" applyFont="1" applyFill="1" applyBorder="1" applyAlignment="1">
      <alignment vertical="top" wrapText="1"/>
    </xf>
    <xf numFmtId="4" fontId="1" fillId="36" borderId="10" xfId="0" applyNumberFormat="1" applyFont="1" applyFill="1" applyBorder="1" applyAlignment="1">
      <alignment wrapText="1"/>
    </xf>
    <xf numFmtId="4" fontId="2" fillId="36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3" fillId="36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wrapText="1"/>
    </xf>
    <xf numFmtId="4" fontId="2" fillId="37" borderId="10" xfId="0" applyNumberFormat="1" applyFont="1" applyFill="1" applyBorder="1" applyAlignment="1">
      <alignment wrapText="1"/>
    </xf>
    <xf numFmtId="4" fontId="2" fillId="37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14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16" fontId="2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/>
    </xf>
    <xf numFmtId="1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6" fontId="2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 horizontal="right" vertical="top"/>
    </xf>
    <xf numFmtId="4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top"/>
    </xf>
    <xf numFmtId="0" fontId="2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8" borderId="10" xfId="0" applyFont="1" applyFill="1" applyBorder="1" applyAlignment="1">
      <alignment wrapText="1"/>
    </xf>
    <xf numFmtId="0" fontId="1" fillId="38" borderId="10" xfId="0" applyFont="1" applyFill="1" applyBorder="1" applyAlignment="1">
      <alignment/>
    </xf>
    <xf numFmtId="4" fontId="2" fillId="38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/>
    </xf>
    <xf numFmtId="0" fontId="1" fillId="36" borderId="10" xfId="0" applyFont="1" applyFill="1" applyBorder="1" applyAlignment="1">
      <alignment vertical="top"/>
    </xf>
    <xf numFmtId="0" fontId="1" fillId="37" borderId="10" xfId="0" applyFont="1" applyFill="1" applyBorder="1" applyAlignment="1">
      <alignment horizontal="right" vertical="top"/>
    </xf>
    <xf numFmtId="4" fontId="2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0" fontId="1" fillId="37" borderId="10" xfId="0" applyFont="1" applyFill="1" applyBorder="1" applyAlignment="1">
      <alignment vertical="top"/>
    </xf>
    <xf numFmtId="0" fontId="2" fillId="37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right" vertical="top"/>
    </xf>
    <xf numFmtId="0" fontId="2" fillId="36" borderId="10" xfId="0" applyFont="1" applyFill="1" applyBorder="1" applyAlignment="1">
      <alignment/>
    </xf>
    <xf numFmtId="16" fontId="2" fillId="37" borderId="10" xfId="0" applyNumberFormat="1" applyFont="1" applyFill="1" applyBorder="1" applyAlignment="1">
      <alignment horizontal="left" vertical="top"/>
    </xf>
    <xf numFmtId="0" fontId="2" fillId="37" borderId="10" xfId="0" applyFont="1" applyFill="1" applyBorder="1" applyAlignment="1">
      <alignment horizontal="left" vertical="top"/>
    </xf>
    <xf numFmtId="0" fontId="2" fillId="37" borderId="10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 vertical="top"/>
    </xf>
    <xf numFmtId="0" fontId="3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left"/>
    </xf>
    <xf numFmtId="4" fontId="43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4" max="4" width="53.140625" style="0" customWidth="1"/>
    <col min="5" max="5" width="11.00390625" style="0" customWidth="1"/>
    <col min="6" max="6" width="11.7109375" style="0" customWidth="1"/>
    <col min="7" max="7" width="15.140625" style="0" customWidth="1"/>
  </cols>
  <sheetData>
    <row r="1" spans="1:7" ht="12.75">
      <c r="A1" s="6" t="s">
        <v>37</v>
      </c>
      <c r="B1" s="6"/>
      <c r="C1" s="6"/>
      <c r="D1" s="3"/>
      <c r="E1" s="23"/>
      <c r="F1" s="31"/>
      <c r="G1" s="3"/>
    </row>
    <row r="2" spans="1:7" ht="13.5">
      <c r="A2" s="6" t="s">
        <v>165</v>
      </c>
      <c r="B2" s="6"/>
      <c r="C2" s="6"/>
      <c r="D2" s="3"/>
      <c r="E2" s="23"/>
      <c r="F2" s="105"/>
      <c r="G2" s="3"/>
    </row>
    <row r="3" spans="1:7" ht="12.75">
      <c r="A3" s="6" t="s">
        <v>166</v>
      </c>
      <c r="B3" s="6"/>
      <c r="C3" s="6"/>
      <c r="D3" s="3"/>
      <c r="E3" s="23"/>
      <c r="F3" s="31"/>
      <c r="G3" s="3"/>
    </row>
    <row r="4" spans="1:7" ht="12.75">
      <c r="A4" s="6"/>
      <c r="B4" s="6"/>
      <c r="C4" s="6"/>
      <c r="D4" s="3"/>
      <c r="E4" s="23"/>
      <c r="F4" s="31"/>
      <c r="G4" s="3"/>
    </row>
    <row r="5" spans="1:7" ht="16.5">
      <c r="A5" s="3"/>
      <c r="B5" s="3"/>
      <c r="C5" s="3"/>
      <c r="D5" s="77"/>
      <c r="E5" s="23"/>
      <c r="F5" s="31"/>
      <c r="G5" s="3"/>
    </row>
    <row r="6" spans="1:7" ht="20.25">
      <c r="A6" s="3"/>
      <c r="B6" s="3"/>
      <c r="C6" s="3"/>
      <c r="D6" s="78" t="s">
        <v>221</v>
      </c>
      <c r="E6" s="23"/>
      <c r="F6" s="31"/>
      <c r="G6" s="3"/>
    </row>
    <row r="7" spans="1:7" ht="12.75">
      <c r="A7" s="3"/>
      <c r="B7" s="3"/>
      <c r="C7" s="3"/>
      <c r="D7" s="3"/>
      <c r="E7" s="23"/>
      <c r="F7" s="31"/>
      <c r="G7" s="3"/>
    </row>
    <row r="8" spans="1:7" ht="12.75">
      <c r="A8" s="3"/>
      <c r="B8" s="3"/>
      <c r="C8" s="3"/>
      <c r="D8" s="3"/>
      <c r="E8" s="23"/>
      <c r="F8" s="31"/>
      <c r="G8" s="3"/>
    </row>
    <row r="9" spans="1:7" ht="51">
      <c r="A9" s="1" t="s">
        <v>170</v>
      </c>
      <c r="B9" s="1" t="s">
        <v>13</v>
      </c>
      <c r="C9" s="1" t="s">
        <v>14</v>
      </c>
      <c r="D9" s="85" t="s">
        <v>0</v>
      </c>
      <c r="E9" s="12" t="s">
        <v>220</v>
      </c>
      <c r="F9" s="32" t="s">
        <v>6</v>
      </c>
      <c r="G9" s="1" t="s">
        <v>34</v>
      </c>
    </row>
    <row r="10" spans="1:7" ht="38.25" customHeight="1">
      <c r="A10" s="60" t="s">
        <v>119</v>
      </c>
      <c r="B10" s="18">
        <v>3211</v>
      </c>
      <c r="C10" s="18"/>
      <c r="D10" s="18" t="s">
        <v>38</v>
      </c>
      <c r="E10" s="34">
        <f>SUM(E11:E15)</f>
        <v>18500</v>
      </c>
      <c r="F10" s="34">
        <f>SUM(F11:F15)</f>
        <v>18500</v>
      </c>
      <c r="G10" s="22" t="s">
        <v>185</v>
      </c>
    </row>
    <row r="11" spans="1:7" ht="30" customHeight="1">
      <c r="A11" s="16" t="s">
        <v>1</v>
      </c>
      <c r="B11" s="17"/>
      <c r="C11" s="19">
        <v>32111</v>
      </c>
      <c r="D11" s="48" t="s">
        <v>39</v>
      </c>
      <c r="E11" s="25">
        <v>3000</v>
      </c>
      <c r="F11" s="33">
        <v>3000</v>
      </c>
      <c r="G11" s="22"/>
    </row>
    <row r="12" spans="1:7" ht="30" customHeight="1">
      <c r="A12" s="16"/>
      <c r="B12" s="17"/>
      <c r="C12" s="19">
        <v>32112</v>
      </c>
      <c r="D12" s="48" t="s">
        <v>177</v>
      </c>
      <c r="E12" s="25">
        <v>1900</v>
      </c>
      <c r="F12" s="25">
        <v>1900</v>
      </c>
      <c r="G12" s="22"/>
    </row>
    <row r="13" spans="1:7" ht="19.5" customHeight="1">
      <c r="A13" s="16" t="s">
        <v>2</v>
      </c>
      <c r="B13" s="17"/>
      <c r="C13" s="19">
        <v>32113</v>
      </c>
      <c r="D13" s="19" t="s">
        <v>40</v>
      </c>
      <c r="E13" s="25">
        <v>5500</v>
      </c>
      <c r="F13" s="25">
        <v>5500</v>
      </c>
      <c r="G13" s="22"/>
    </row>
    <row r="14" spans="1:7" ht="20.25" customHeight="1">
      <c r="A14" s="16" t="s">
        <v>92</v>
      </c>
      <c r="B14" s="17"/>
      <c r="C14" s="19">
        <v>32115</v>
      </c>
      <c r="D14" s="19" t="s">
        <v>93</v>
      </c>
      <c r="E14" s="25">
        <v>8000</v>
      </c>
      <c r="F14" s="25">
        <v>8000</v>
      </c>
      <c r="G14" s="22"/>
    </row>
    <row r="15" spans="1:7" ht="20.25" customHeight="1">
      <c r="A15" s="16" t="s">
        <v>200</v>
      </c>
      <c r="B15" s="17"/>
      <c r="C15" s="19">
        <v>32119</v>
      </c>
      <c r="D15" s="19" t="s">
        <v>201</v>
      </c>
      <c r="E15" s="25">
        <v>100</v>
      </c>
      <c r="F15" s="33">
        <v>100</v>
      </c>
      <c r="G15" s="22"/>
    </row>
    <row r="16" spans="1:7" ht="36" customHeight="1">
      <c r="A16" s="60" t="s">
        <v>120</v>
      </c>
      <c r="B16" s="8">
        <v>3213</v>
      </c>
      <c r="C16" s="8"/>
      <c r="D16" s="8" t="s">
        <v>5</v>
      </c>
      <c r="E16" s="26">
        <f>SUM(E17:E18)</f>
        <v>4700</v>
      </c>
      <c r="F16" s="26">
        <f>SUM(F17,F18)</f>
        <v>4700</v>
      </c>
      <c r="G16" s="22" t="s">
        <v>185</v>
      </c>
    </row>
    <row r="17" spans="1:7" ht="17.25" customHeight="1">
      <c r="A17" s="20" t="s">
        <v>4</v>
      </c>
      <c r="B17" s="1"/>
      <c r="C17" s="9">
        <v>32131</v>
      </c>
      <c r="D17" s="9" t="s">
        <v>56</v>
      </c>
      <c r="E17" s="25">
        <v>3600</v>
      </c>
      <c r="F17" s="25">
        <v>3600</v>
      </c>
      <c r="G17" s="22"/>
    </row>
    <row r="18" spans="1:7" ht="12.75">
      <c r="A18" s="20" t="s">
        <v>54</v>
      </c>
      <c r="B18" s="1"/>
      <c r="C18" s="9">
        <v>32132</v>
      </c>
      <c r="D18" s="9" t="s">
        <v>55</v>
      </c>
      <c r="E18" s="25">
        <v>1100</v>
      </c>
      <c r="F18" s="25">
        <v>1100</v>
      </c>
      <c r="G18" s="22"/>
    </row>
    <row r="19" spans="1:7" ht="32.25" customHeight="1">
      <c r="A19" s="49" t="s">
        <v>100</v>
      </c>
      <c r="B19" s="39">
        <v>3214</v>
      </c>
      <c r="C19" s="40"/>
      <c r="D19" s="56" t="s">
        <v>98</v>
      </c>
      <c r="E19" s="34">
        <f>SUM(E20:E21)</f>
        <v>2600</v>
      </c>
      <c r="F19" s="34">
        <f>SUM(F20:F21)</f>
        <v>2600</v>
      </c>
      <c r="G19" s="22"/>
    </row>
    <row r="20" spans="1:7" ht="21" customHeight="1">
      <c r="A20" s="20" t="s">
        <v>171</v>
      </c>
      <c r="B20" s="1"/>
      <c r="C20" s="9">
        <v>32141</v>
      </c>
      <c r="D20" s="9" t="s">
        <v>99</v>
      </c>
      <c r="E20" s="25">
        <v>2500</v>
      </c>
      <c r="F20" s="25">
        <v>2500</v>
      </c>
      <c r="G20" s="22"/>
    </row>
    <row r="21" spans="1:7" ht="21" customHeight="1">
      <c r="A21" s="20"/>
      <c r="B21" s="1"/>
      <c r="C21" s="9">
        <v>32149</v>
      </c>
      <c r="D21" s="9" t="s">
        <v>222</v>
      </c>
      <c r="E21" s="25">
        <v>100</v>
      </c>
      <c r="F21" s="25">
        <v>100</v>
      </c>
      <c r="G21" s="22"/>
    </row>
    <row r="22" spans="1:7" ht="37.5" customHeight="1">
      <c r="A22" s="60" t="s">
        <v>121</v>
      </c>
      <c r="B22" s="51">
        <v>3221</v>
      </c>
      <c r="C22" s="51"/>
      <c r="D22" s="51" t="s">
        <v>8</v>
      </c>
      <c r="E22" s="52">
        <f>SUM(E23,E29,E33,E35,E37)</f>
        <v>40390</v>
      </c>
      <c r="F22" s="53">
        <f>SUM(F23,F29,F33,F35,F37)</f>
        <v>32510</v>
      </c>
      <c r="G22" s="22" t="s">
        <v>185</v>
      </c>
    </row>
    <row r="23" spans="1:7" ht="20.25" customHeight="1">
      <c r="A23" s="16" t="s">
        <v>25</v>
      </c>
      <c r="B23" s="1"/>
      <c r="C23" s="9">
        <v>32211</v>
      </c>
      <c r="D23" s="16" t="s">
        <v>7</v>
      </c>
      <c r="E23" s="27">
        <f>SUM(E24:E28)</f>
        <v>15500</v>
      </c>
      <c r="F23" s="32">
        <f>SUM(F24:F28)</f>
        <v>12400</v>
      </c>
      <c r="G23" s="22"/>
    </row>
    <row r="24" spans="1:7" ht="17.25" customHeight="1">
      <c r="A24" s="10" t="s">
        <v>101</v>
      </c>
      <c r="B24" s="9"/>
      <c r="C24" s="9"/>
      <c r="D24" s="16" t="s">
        <v>57</v>
      </c>
      <c r="E24" s="25">
        <v>6000</v>
      </c>
      <c r="F24" s="33">
        <v>4800</v>
      </c>
      <c r="G24" s="82"/>
    </row>
    <row r="25" spans="1:7" ht="14.25" customHeight="1">
      <c r="A25" s="9" t="s">
        <v>102</v>
      </c>
      <c r="B25" s="9"/>
      <c r="C25" s="9"/>
      <c r="D25" s="76" t="s">
        <v>167</v>
      </c>
      <c r="E25" s="25">
        <v>5000</v>
      </c>
      <c r="F25" s="33">
        <v>4000</v>
      </c>
      <c r="G25" s="82"/>
    </row>
    <row r="26" spans="1:7" ht="19.5" customHeight="1">
      <c r="A26" s="9" t="s">
        <v>103</v>
      </c>
      <c r="B26" s="9"/>
      <c r="C26" s="9"/>
      <c r="D26" s="9" t="s">
        <v>67</v>
      </c>
      <c r="E26" s="25">
        <v>2000</v>
      </c>
      <c r="F26" s="33">
        <v>1600</v>
      </c>
      <c r="G26" s="82"/>
    </row>
    <row r="27" spans="1:7" ht="18" customHeight="1">
      <c r="A27" s="9" t="s">
        <v>104</v>
      </c>
      <c r="B27" s="9"/>
      <c r="C27" s="9"/>
      <c r="D27" s="9" t="s">
        <v>202</v>
      </c>
      <c r="E27" s="25">
        <v>500</v>
      </c>
      <c r="F27" s="33">
        <v>400</v>
      </c>
      <c r="G27" s="82"/>
    </row>
    <row r="28" spans="1:7" ht="20.25" customHeight="1">
      <c r="A28" s="9" t="s">
        <v>105</v>
      </c>
      <c r="B28" s="9"/>
      <c r="C28" s="9"/>
      <c r="D28" s="9" t="s">
        <v>58</v>
      </c>
      <c r="E28" s="25">
        <v>2000</v>
      </c>
      <c r="F28" s="33">
        <v>1600</v>
      </c>
      <c r="G28" s="82"/>
    </row>
    <row r="29" spans="1:7" ht="36.75" customHeight="1">
      <c r="A29" s="60" t="s">
        <v>122</v>
      </c>
      <c r="B29" s="1"/>
      <c r="C29" s="9">
        <v>32212</v>
      </c>
      <c r="D29" s="16" t="s">
        <v>3</v>
      </c>
      <c r="E29" s="27">
        <f>SUM(E30:E32)</f>
        <v>6190</v>
      </c>
      <c r="F29" s="32">
        <f>SUM(F30:F32)</f>
        <v>5150</v>
      </c>
      <c r="G29" s="22" t="s">
        <v>186</v>
      </c>
    </row>
    <row r="30" spans="1:7" ht="12.75">
      <c r="A30" s="9" t="s">
        <v>106</v>
      </c>
      <c r="B30" s="9"/>
      <c r="C30" s="9"/>
      <c r="D30" s="9" t="s">
        <v>176</v>
      </c>
      <c r="E30" s="25">
        <v>2420</v>
      </c>
      <c r="F30" s="33">
        <v>1936</v>
      </c>
      <c r="G30" s="82"/>
    </row>
    <row r="31" spans="1:7" ht="15.75" customHeight="1">
      <c r="A31" s="9" t="s">
        <v>43</v>
      </c>
      <c r="B31" s="9"/>
      <c r="C31" s="9"/>
      <c r="D31" s="9" t="s">
        <v>59</v>
      </c>
      <c r="E31" s="25">
        <v>2470</v>
      </c>
      <c r="F31" s="33">
        <v>1976</v>
      </c>
      <c r="G31" s="82"/>
    </row>
    <row r="32" spans="1:7" ht="12.75">
      <c r="A32" s="9" t="s">
        <v>107</v>
      </c>
      <c r="B32" s="9"/>
      <c r="C32" s="9"/>
      <c r="D32" s="9" t="s">
        <v>60</v>
      </c>
      <c r="E32" s="25">
        <v>1300</v>
      </c>
      <c r="F32" s="33">
        <v>1238</v>
      </c>
      <c r="G32" s="82"/>
    </row>
    <row r="33" spans="1:7" ht="39.75" customHeight="1">
      <c r="A33" s="60" t="s">
        <v>123</v>
      </c>
      <c r="B33" s="1"/>
      <c r="C33" s="9">
        <v>32214</v>
      </c>
      <c r="D33" s="16" t="s">
        <v>61</v>
      </c>
      <c r="E33" s="28">
        <f>E34</f>
        <v>14200</v>
      </c>
      <c r="F33" s="32">
        <f>F34</f>
        <v>11360</v>
      </c>
      <c r="G33" s="22" t="s">
        <v>187</v>
      </c>
    </row>
    <row r="34" spans="1:7" ht="28.5" customHeight="1">
      <c r="A34" s="9" t="s">
        <v>108</v>
      </c>
      <c r="B34" s="9"/>
      <c r="C34" s="9"/>
      <c r="D34" s="9" t="s">
        <v>62</v>
      </c>
      <c r="E34" s="25">
        <v>14200</v>
      </c>
      <c r="F34" s="33">
        <v>11360</v>
      </c>
      <c r="G34" s="82"/>
    </row>
    <row r="35" spans="1:7" ht="22.5" customHeight="1">
      <c r="A35" s="60" t="s">
        <v>124</v>
      </c>
      <c r="B35" s="1"/>
      <c r="C35" s="9">
        <v>32216</v>
      </c>
      <c r="D35" s="16" t="s">
        <v>41</v>
      </c>
      <c r="E35" s="25">
        <f>E36</f>
        <v>3000</v>
      </c>
      <c r="F35" s="57">
        <f>F36</f>
        <v>2400</v>
      </c>
      <c r="G35" s="22"/>
    </row>
    <row r="36" spans="1:7" ht="33.75" customHeight="1">
      <c r="A36" s="16" t="s">
        <v>26</v>
      </c>
      <c r="B36" s="1"/>
      <c r="C36" s="9"/>
      <c r="D36" s="16" t="s">
        <v>42</v>
      </c>
      <c r="E36" s="25">
        <v>3000</v>
      </c>
      <c r="F36" s="33">
        <v>2400</v>
      </c>
      <c r="G36" s="22"/>
    </row>
    <row r="37" spans="1:7" ht="28.5" customHeight="1">
      <c r="A37" s="60" t="s">
        <v>125</v>
      </c>
      <c r="B37" s="9"/>
      <c r="C37" s="9">
        <v>32219</v>
      </c>
      <c r="D37" s="16" t="s">
        <v>9</v>
      </c>
      <c r="E37" s="28">
        <v>1500</v>
      </c>
      <c r="F37" s="35">
        <v>1200</v>
      </c>
      <c r="G37" s="82"/>
    </row>
    <row r="38" spans="1:7" ht="39.75" customHeight="1">
      <c r="A38" s="9"/>
      <c r="B38" s="8">
        <v>3222</v>
      </c>
      <c r="C38" s="8"/>
      <c r="D38" s="8" t="s">
        <v>10</v>
      </c>
      <c r="E38" s="26">
        <f>E39</f>
        <v>95059</v>
      </c>
      <c r="F38" s="26">
        <f>F39</f>
        <v>82220</v>
      </c>
      <c r="G38" s="22" t="s">
        <v>188</v>
      </c>
    </row>
    <row r="39" spans="1:7" ht="12.75">
      <c r="A39" s="60" t="s">
        <v>126</v>
      </c>
      <c r="B39" s="9"/>
      <c r="C39" s="16">
        <v>32224</v>
      </c>
      <c r="D39" s="16" t="s">
        <v>11</v>
      </c>
      <c r="E39" s="28">
        <f>SUM(E40:E47)</f>
        <v>95059</v>
      </c>
      <c r="F39" s="32">
        <f>SUM(F40:F47)</f>
        <v>82220</v>
      </c>
      <c r="G39" s="82"/>
    </row>
    <row r="40" spans="1:7" ht="18.75" customHeight="1">
      <c r="A40" s="61" t="s">
        <v>44</v>
      </c>
      <c r="B40" s="9"/>
      <c r="C40" s="1"/>
      <c r="D40" s="16" t="s">
        <v>113</v>
      </c>
      <c r="E40" s="25">
        <v>7000</v>
      </c>
      <c r="F40" s="57">
        <v>6660</v>
      </c>
      <c r="G40" s="82"/>
    </row>
    <row r="41" spans="1:7" ht="18.75" customHeight="1">
      <c r="A41" s="16" t="s">
        <v>45</v>
      </c>
      <c r="B41" s="9"/>
      <c r="C41" s="1"/>
      <c r="D41" s="16" t="s">
        <v>115</v>
      </c>
      <c r="E41" s="25">
        <v>10000</v>
      </c>
      <c r="F41" s="57">
        <v>8850</v>
      </c>
      <c r="G41" s="82"/>
    </row>
    <row r="42" spans="1:7" ht="19.5" customHeight="1">
      <c r="A42" s="9" t="s">
        <v>46</v>
      </c>
      <c r="B42" s="9"/>
      <c r="C42" s="1"/>
      <c r="D42" s="9" t="s">
        <v>217</v>
      </c>
      <c r="E42" s="25">
        <v>26000</v>
      </c>
      <c r="F42" s="33">
        <v>20800</v>
      </c>
      <c r="G42" s="82"/>
    </row>
    <row r="43" spans="1:7" ht="20.25" customHeight="1">
      <c r="A43" s="16" t="s">
        <v>47</v>
      </c>
      <c r="B43" s="9"/>
      <c r="C43" s="1"/>
      <c r="D43" s="16" t="s">
        <v>116</v>
      </c>
      <c r="E43" s="25">
        <v>11720</v>
      </c>
      <c r="F43" s="57">
        <v>12000</v>
      </c>
      <c r="G43" s="82"/>
    </row>
    <row r="44" spans="1:7" ht="25.5" customHeight="1">
      <c r="A44" s="16" t="s">
        <v>48</v>
      </c>
      <c r="B44" s="9"/>
      <c r="C44" s="1"/>
      <c r="D44" s="16" t="s">
        <v>178</v>
      </c>
      <c r="E44" s="25">
        <v>18000</v>
      </c>
      <c r="F44" s="57">
        <v>14400</v>
      </c>
      <c r="G44" s="82"/>
    </row>
    <row r="45" spans="1:7" ht="19.5" customHeight="1">
      <c r="A45" s="9" t="s">
        <v>49</v>
      </c>
      <c r="B45" s="9"/>
      <c r="C45" s="1"/>
      <c r="D45" s="16" t="s">
        <v>114</v>
      </c>
      <c r="E45" s="25">
        <v>16339</v>
      </c>
      <c r="F45" s="33">
        <v>14460</v>
      </c>
      <c r="G45" s="82"/>
    </row>
    <row r="46" spans="1:7" ht="19.5" customHeight="1">
      <c r="A46" s="9" t="s">
        <v>207</v>
      </c>
      <c r="B46" s="9"/>
      <c r="C46" s="1"/>
      <c r="D46" s="16" t="s">
        <v>219</v>
      </c>
      <c r="E46" s="25">
        <v>3000</v>
      </c>
      <c r="F46" s="33">
        <v>2400</v>
      </c>
      <c r="G46" s="82"/>
    </row>
    <row r="47" spans="1:7" ht="19.5" customHeight="1">
      <c r="A47" s="9" t="s">
        <v>207</v>
      </c>
      <c r="B47" s="9"/>
      <c r="C47" s="1"/>
      <c r="D47" s="16" t="s">
        <v>218</v>
      </c>
      <c r="E47" s="25">
        <v>3000</v>
      </c>
      <c r="F47" s="33">
        <v>2650</v>
      </c>
      <c r="G47" s="82"/>
    </row>
    <row r="48" spans="1:7" ht="12.75">
      <c r="A48" s="62" t="s">
        <v>127</v>
      </c>
      <c r="B48" s="8">
        <v>3223</v>
      </c>
      <c r="C48" s="8"/>
      <c r="D48" s="8" t="s">
        <v>12</v>
      </c>
      <c r="E48" s="26">
        <f>SUM(E49:E51)</f>
        <v>271500</v>
      </c>
      <c r="F48" s="26">
        <f>SUM(F49:F51)</f>
        <v>217200</v>
      </c>
      <c r="G48" s="22"/>
    </row>
    <row r="49" spans="1:7" ht="72.75" customHeight="1">
      <c r="A49" s="16" t="s">
        <v>27</v>
      </c>
      <c r="B49" s="9"/>
      <c r="C49" s="9">
        <v>32231</v>
      </c>
      <c r="D49" s="9" t="s">
        <v>63</v>
      </c>
      <c r="E49" s="25">
        <v>40000</v>
      </c>
      <c r="F49" s="33">
        <v>32000</v>
      </c>
      <c r="G49" s="22" t="s">
        <v>64</v>
      </c>
    </row>
    <row r="50" spans="1:7" ht="12.75">
      <c r="A50" s="16" t="s">
        <v>142</v>
      </c>
      <c r="B50" s="9"/>
      <c r="C50" s="9">
        <v>32234</v>
      </c>
      <c r="D50" s="9" t="s">
        <v>65</v>
      </c>
      <c r="E50" s="25">
        <v>230000</v>
      </c>
      <c r="F50" s="33">
        <v>184000</v>
      </c>
      <c r="G50" s="22" t="s">
        <v>53</v>
      </c>
    </row>
    <row r="51" spans="1:7" ht="17.25" customHeight="1">
      <c r="A51" s="16" t="s">
        <v>143</v>
      </c>
      <c r="B51" s="9"/>
      <c r="C51" s="9">
        <v>32341</v>
      </c>
      <c r="D51" s="9" t="s">
        <v>66</v>
      </c>
      <c r="E51" s="25">
        <v>1500</v>
      </c>
      <c r="F51" s="33">
        <v>1200</v>
      </c>
      <c r="G51" s="82"/>
    </row>
    <row r="52" spans="1:7" ht="48" customHeight="1">
      <c r="A52" s="62" t="s">
        <v>128</v>
      </c>
      <c r="B52" s="64">
        <v>3224</v>
      </c>
      <c r="C52" s="8"/>
      <c r="D52" s="8" t="s">
        <v>15</v>
      </c>
      <c r="E52" s="26">
        <f>SUM(E53:E56)</f>
        <v>4500</v>
      </c>
      <c r="F52" s="26">
        <f>SUM(F53:F56)</f>
        <v>3600</v>
      </c>
      <c r="G52" s="22" t="s">
        <v>189</v>
      </c>
    </row>
    <row r="53" spans="1:7" ht="18" customHeight="1">
      <c r="A53" s="16" t="s">
        <v>28</v>
      </c>
      <c r="B53" s="1"/>
      <c r="C53" s="9">
        <v>32241</v>
      </c>
      <c r="D53" s="16" t="s">
        <v>110</v>
      </c>
      <c r="E53" s="27"/>
      <c r="F53" s="32"/>
      <c r="G53" s="22"/>
    </row>
    <row r="54" spans="1:7" ht="18" customHeight="1">
      <c r="A54" s="9"/>
      <c r="B54" s="9"/>
      <c r="C54" s="9"/>
      <c r="D54" s="9" t="s">
        <v>133</v>
      </c>
      <c r="E54" s="25">
        <v>2500</v>
      </c>
      <c r="F54" s="33">
        <v>2000</v>
      </c>
      <c r="G54" s="82"/>
    </row>
    <row r="55" spans="1:7" ht="17.25" customHeight="1">
      <c r="A55" s="9"/>
      <c r="B55" s="9"/>
      <c r="C55" s="9"/>
      <c r="D55" s="9" t="s">
        <v>134</v>
      </c>
      <c r="E55" s="25"/>
      <c r="F55" s="33"/>
      <c r="G55" s="82"/>
    </row>
    <row r="56" spans="1:7" ht="18.75" customHeight="1">
      <c r="A56" s="9" t="s">
        <v>29</v>
      </c>
      <c r="B56" s="9"/>
      <c r="C56" s="9">
        <v>32242</v>
      </c>
      <c r="D56" s="9" t="s">
        <v>109</v>
      </c>
      <c r="E56" s="25">
        <v>2000</v>
      </c>
      <c r="F56" s="33">
        <v>1600</v>
      </c>
      <c r="G56" s="82"/>
    </row>
    <row r="57" spans="1:7" ht="36.75" customHeight="1">
      <c r="A57" s="65" t="s">
        <v>129</v>
      </c>
      <c r="B57" s="50">
        <v>3225</v>
      </c>
      <c r="C57" s="4"/>
      <c r="D57" s="8" t="s">
        <v>16</v>
      </c>
      <c r="E57" s="26">
        <f>E58</f>
        <v>9000</v>
      </c>
      <c r="F57" s="36">
        <f>F58</f>
        <v>7200</v>
      </c>
      <c r="G57" s="22" t="s">
        <v>190</v>
      </c>
    </row>
    <row r="58" spans="1:7" ht="12.75">
      <c r="A58" s="66" t="s">
        <v>30</v>
      </c>
      <c r="B58" s="2"/>
      <c r="C58" s="2">
        <v>32251</v>
      </c>
      <c r="D58" s="2" t="s">
        <v>168</v>
      </c>
      <c r="E58" s="25">
        <v>9000</v>
      </c>
      <c r="F58" s="29">
        <v>7200</v>
      </c>
      <c r="G58" s="83"/>
    </row>
    <row r="59" spans="1:7" ht="25.5" customHeight="1">
      <c r="A59" s="60" t="s">
        <v>130</v>
      </c>
      <c r="B59" s="39">
        <v>3227</v>
      </c>
      <c r="C59" s="40"/>
      <c r="D59" s="18" t="s">
        <v>68</v>
      </c>
      <c r="E59" s="28">
        <f>E60</f>
        <v>2300</v>
      </c>
      <c r="F59" s="35">
        <f>F60</f>
        <v>1840</v>
      </c>
      <c r="G59" s="22" t="s">
        <v>191</v>
      </c>
    </row>
    <row r="60" spans="1:7" ht="15" customHeight="1">
      <c r="A60" s="66" t="s">
        <v>131</v>
      </c>
      <c r="B60" s="2"/>
      <c r="C60" s="2">
        <v>32271</v>
      </c>
      <c r="D60" s="14" t="s">
        <v>91</v>
      </c>
      <c r="E60" s="25">
        <v>2300</v>
      </c>
      <c r="F60" s="29">
        <v>1840</v>
      </c>
      <c r="G60" s="22"/>
    </row>
    <row r="61" spans="1:7" ht="36.75" customHeight="1">
      <c r="A61" s="67" t="s">
        <v>135</v>
      </c>
      <c r="B61" s="50">
        <v>3231</v>
      </c>
      <c r="C61" s="4"/>
      <c r="D61" s="50" t="s">
        <v>71</v>
      </c>
      <c r="E61" s="26">
        <f>SUM(E62:E64)</f>
        <v>34500</v>
      </c>
      <c r="F61" s="36">
        <f>SUM(F62:F64)</f>
        <v>32600</v>
      </c>
      <c r="G61" s="22" t="s">
        <v>192</v>
      </c>
    </row>
    <row r="62" spans="1:7" ht="12.75">
      <c r="A62" s="66" t="s">
        <v>50</v>
      </c>
      <c r="B62" s="2"/>
      <c r="C62" s="2">
        <v>32311</v>
      </c>
      <c r="D62" s="2" t="s">
        <v>69</v>
      </c>
      <c r="E62" s="25">
        <v>9500</v>
      </c>
      <c r="F62" s="29">
        <v>7600</v>
      </c>
      <c r="G62" s="83"/>
    </row>
    <row r="63" spans="1:7" ht="12.75">
      <c r="A63" s="68" t="s">
        <v>51</v>
      </c>
      <c r="B63" s="2"/>
      <c r="C63" s="2">
        <v>32313</v>
      </c>
      <c r="D63" s="2" t="s">
        <v>70</v>
      </c>
      <c r="E63" s="25">
        <v>1000</v>
      </c>
      <c r="F63" s="25">
        <v>1000</v>
      </c>
      <c r="G63" s="83"/>
    </row>
    <row r="64" spans="1:7" ht="12.75">
      <c r="A64" s="68" t="s">
        <v>52</v>
      </c>
      <c r="B64" s="2"/>
      <c r="C64" s="2">
        <v>32319</v>
      </c>
      <c r="D64" s="2" t="s">
        <v>73</v>
      </c>
      <c r="E64" s="25">
        <v>24000</v>
      </c>
      <c r="F64" s="25">
        <v>24000</v>
      </c>
      <c r="G64" s="83"/>
    </row>
    <row r="65" spans="1:7" ht="36.75" customHeight="1">
      <c r="A65" s="65" t="s">
        <v>136</v>
      </c>
      <c r="B65" s="50">
        <v>3232</v>
      </c>
      <c r="C65" s="4"/>
      <c r="D65" s="50" t="s">
        <v>94</v>
      </c>
      <c r="E65" s="26">
        <f>SUM(E66:E69)</f>
        <v>77860</v>
      </c>
      <c r="F65" s="36">
        <f>SUM(F66:F69)</f>
        <v>62288</v>
      </c>
      <c r="G65" s="22" t="s">
        <v>192</v>
      </c>
    </row>
    <row r="66" spans="1:7" ht="15.75" customHeight="1">
      <c r="A66" s="69" t="s">
        <v>31</v>
      </c>
      <c r="B66" s="2"/>
      <c r="C66" s="2">
        <v>32321</v>
      </c>
      <c r="D66" s="2" t="s">
        <v>169</v>
      </c>
      <c r="E66" s="25">
        <v>20000</v>
      </c>
      <c r="F66" s="29">
        <v>16000</v>
      </c>
      <c r="G66" s="83"/>
    </row>
    <row r="67" spans="1:7" ht="12.75">
      <c r="A67" s="63"/>
      <c r="B67" s="2"/>
      <c r="C67" s="2"/>
      <c r="D67" s="2" t="s">
        <v>72</v>
      </c>
      <c r="E67" s="25"/>
      <c r="F67" s="29"/>
      <c r="G67" s="83"/>
    </row>
    <row r="68" spans="1:7" ht="12.75">
      <c r="A68" s="2"/>
      <c r="B68" s="2"/>
      <c r="C68" s="2"/>
      <c r="D68" s="2" t="s">
        <v>118</v>
      </c>
      <c r="E68" s="25"/>
      <c r="F68" s="29"/>
      <c r="G68" s="83"/>
    </row>
    <row r="69" spans="1:7" ht="12.75">
      <c r="A69" s="71" t="s">
        <v>32</v>
      </c>
      <c r="B69" s="41"/>
      <c r="C69" s="42">
        <v>32322</v>
      </c>
      <c r="D69" s="43" t="s">
        <v>87</v>
      </c>
      <c r="E69" s="58">
        <v>57860</v>
      </c>
      <c r="F69" s="59">
        <v>46288</v>
      </c>
      <c r="G69" s="22"/>
    </row>
    <row r="70" spans="1:7" ht="27.75" customHeight="1">
      <c r="A70" s="65" t="s">
        <v>137</v>
      </c>
      <c r="B70" s="50">
        <v>3233</v>
      </c>
      <c r="C70" s="5"/>
      <c r="D70" s="50" t="s">
        <v>17</v>
      </c>
      <c r="E70" s="26">
        <f>E71</f>
        <v>10</v>
      </c>
      <c r="F70" s="36">
        <f>F71</f>
        <v>10</v>
      </c>
      <c r="G70" s="22" t="s">
        <v>193</v>
      </c>
    </row>
    <row r="71" spans="1:7" ht="12.75">
      <c r="A71" s="70" t="s">
        <v>33</v>
      </c>
      <c r="B71" s="2"/>
      <c r="C71" s="2">
        <v>32339</v>
      </c>
      <c r="D71" s="2" t="s">
        <v>95</v>
      </c>
      <c r="E71" s="25">
        <v>10</v>
      </c>
      <c r="F71" s="29">
        <v>10</v>
      </c>
      <c r="G71" s="83"/>
    </row>
    <row r="72" spans="1:7" ht="24" customHeight="1">
      <c r="A72" s="65" t="s">
        <v>138</v>
      </c>
      <c r="B72" s="50">
        <v>3234</v>
      </c>
      <c r="C72" s="4"/>
      <c r="D72" s="50" t="s">
        <v>74</v>
      </c>
      <c r="E72" s="26">
        <f>SUM(E73:E77)</f>
        <v>44750</v>
      </c>
      <c r="F72" s="36">
        <f>SUM(F73:F77)</f>
        <v>51044</v>
      </c>
      <c r="G72" s="22" t="s">
        <v>194</v>
      </c>
    </row>
    <row r="73" spans="1:7" ht="12.75">
      <c r="A73" s="70" t="s">
        <v>144</v>
      </c>
      <c r="B73" s="2"/>
      <c r="C73" s="2">
        <v>32341</v>
      </c>
      <c r="D73" s="2" t="s">
        <v>75</v>
      </c>
      <c r="E73" s="25">
        <v>17000</v>
      </c>
      <c r="F73" s="29">
        <v>13044</v>
      </c>
      <c r="G73" s="83"/>
    </row>
    <row r="74" spans="1:7" ht="12.75">
      <c r="A74" s="70" t="s">
        <v>145</v>
      </c>
      <c r="B74" s="2"/>
      <c r="C74" s="2">
        <v>32342</v>
      </c>
      <c r="D74" s="2" t="s">
        <v>76</v>
      </c>
      <c r="E74" s="25">
        <v>2700</v>
      </c>
      <c r="F74" s="29">
        <v>2160</v>
      </c>
      <c r="G74" s="83"/>
    </row>
    <row r="75" spans="1:7" ht="12.75">
      <c r="A75" s="70" t="s">
        <v>146</v>
      </c>
      <c r="B75" s="2"/>
      <c r="C75" s="2">
        <v>32343</v>
      </c>
      <c r="D75" s="2" t="s">
        <v>78</v>
      </c>
      <c r="E75" s="25">
        <v>750</v>
      </c>
      <c r="F75" s="29">
        <v>600</v>
      </c>
      <c r="G75" s="83"/>
    </row>
    <row r="76" spans="1:7" ht="12.75">
      <c r="A76" s="70" t="s">
        <v>147</v>
      </c>
      <c r="B76" s="2"/>
      <c r="C76" s="2">
        <v>32344</v>
      </c>
      <c r="D76" s="2" t="s">
        <v>77</v>
      </c>
      <c r="E76" s="25">
        <v>300</v>
      </c>
      <c r="F76" s="29">
        <v>240</v>
      </c>
      <c r="G76" s="83"/>
    </row>
    <row r="77" spans="1:7" ht="12.75">
      <c r="A77" s="70" t="s">
        <v>148</v>
      </c>
      <c r="B77" s="2"/>
      <c r="C77" s="2">
        <v>32349</v>
      </c>
      <c r="D77" s="2" t="s">
        <v>79</v>
      </c>
      <c r="E77" s="25">
        <v>24000</v>
      </c>
      <c r="F77" s="29">
        <v>35000</v>
      </c>
      <c r="G77" s="83"/>
    </row>
    <row r="78" spans="1:7" ht="37.5" customHeight="1">
      <c r="A78" s="65" t="s">
        <v>139</v>
      </c>
      <c r="B78" s="50">
        <v>3236</v>
      </c>
      <c r="C78" s="5"/>
      <c r="D78" s="50" t="s">
        <v>80</v>
      </c>
      <c r="E78" s="26">
        <f>SUM(E79:E80)</f>
        <v>10700</v>
      </c>
      <c r="F78" s="36">
        <f>SUM(F79:F80)</f>
        <v>10160</v>
      </c>
      <c r="G78" s="22" t="s">
        <v>190</v>
      </c>
    </row>
    <row r="79" spans="1:7" ht="12.75">
      <c r="A79" s="72" t="s">
        <v>150</v>
      </c>
      <c r="B79" s="2"/>
      <c r="C79" s="2">
        <v>32361</v>
      </c>
      <c r="D79" s="2" t="s">
        <v>88</v>
      </c>
      <c r="E79" s="25">
        <v>9500</v>
      </c>
      <c r="F79" s="29">
        <v>9200</v>
      </c>
      <c r="G79" s="83"/>
    </row>
    <row r="80" spans="1:7" ht="12.75">
      <c r="A80" s="70" t="s">
        <v>149</v>
      </c>
      <c r="B80" s="2"/>
      <c r="C80" s="2">
        <v>32363</v>
      </c>
      <c r="D80" s="2" t="s">
        <v>117</v>
      </c>
      <c r="E80" s="25">
        <v>1200</v>
      </c>
      <c r="F80" s="29">
        <v>960</v>
      </c>
      <c r="G80" s="83"/>
    </row>
    <row r="81" spans="1:7" ht="38.25" customHeight="1">
      <c r="A81" s="67" t="s">
        <v>111</v>
      </c>
      <c r="B81" s="50">
        <v>3237</v>
      </c>
      <c r="C81" s="4"/>
      <c r="D81" s="50" t="s">
        <v>18</v>
      </c>
      <c r="E81" s="26">
        <f>SUM(E82:E83)</f>
        <v>3600</v>
      </c>
      <c r="F81" s="36">
        <f>SUM(F82:F83)</f>
        <v>2400</v>
      </c>
      <c r="G81" s="22" t="s">
        <v>195</v>
      </c>
    </row>
    <row r="82" spans="1:7" ht="12.75">
      <c r="A82" s="70" t="s">
        <v>151</v>
      </c>
      <c r="B82" s="2"/>
      <c r="C82" s="2">
        <v>32372</v>
      </c>
      <c r="D82" s="2" t="s">
        <v>81</v>
      </c>
      <c r="E82" s="25">
        <v>600</v>
      </c>
      <c r="F82" s="29"/>
      <c r="G82" s="83"/>
    </row>
    <row r="83" spans="1:7" ht="12.75">
      <c r="A83" s="70" t="s">
        <v>152</v>
      </c>
      <c r="B83" s="2"/>
      <c r="C83" s="2">
        <v>32379</v>
      </c>
      <c r="D83" s="2" t="s">
        <v>159</v>
      </c>
      <c r="E83" s="25">
        <v>3000</v>
      </c>
      <c r="F83" s="29">
        <v>2400</v>
      </c>
      <c r="G83" s="83"/>
    </row>
    <row r="84" spans="1:7" ht="24" customHeight="1">
      <c r="A84" s="67" t="s">
        <v>140</v>
      </c>
      <c r="B84" s="50">
        <v>3238</v>
      </c>
      <c r="C84" s="4"/>
      <c r="D84" s="50" t="s">
        <v>36</v>
      </c>
      <c r="E84" s="26">
        <f>E85</f>
        <v>7000</v>
      </c>
      <c r="F84" s="36">
        <f>F85</f>
        <v>5600</v>
      </c>
      <c r="G84" s="22" t="s">
        <v>196</v>
      </c>
    </row>
    <row r="85" spans="1:7" ht="12.75">
      <c r="A85" s="70" t="s">
        <v>141</v>
      </c>
      <c r="B85" s="2"/>
      <c r="C85" s="2">
        <v>32389</v>
      </c>
      <c r="D85" s="2" t="s">
        <v>82</v>
      </c>
      <c r="E85" s="25">
        <v>7000</v>
      </c>
      <c r="F85" s="29">
        <v>5600</v>
      </c>
      <c r="G85" s="83"/>
    </row>
    <row r="86" spans="1:7" ht="27" customHeight="1">
      <c r="A86" s="67" t="s">
        <v>153</v>
      </c>
      <c r="B86" s="50">
        <v>3239</v>
      </c>
      <c r="C86" s="4"/>
      <c r="D86" s="50" t="s">
        <v>83</v>
      </c>
      <c r="E86" s="26">
        <f>E87</f>
        <v>1500</v>
      </c>
      <c r="F86" s="36">
        <f>F87</f>
        <v>1200</v>
      </c>
      <c r="G86" s="22" t="s">
        <v>197</v>
      </c>
    </row>
    <row r="87" spans="1:7" ht="12.75">
      <c r="A87" s="70" t="s">
        <v>112</v>
      </c>
      <c r="B87" s="2"/>
      <c r="C87" s="2">
        <v>32391</v>
      </c>
      <c r="D87" s="2" t="s">
        <v>84</v>
      </c>
      <c r="E87" s="25">
        <v>1500</v>
      </c>
      <c r="F87" s="29">
        <v>1200</v>
      </c>
      <c r="G87" s="22"/>
    </row>
    <row r="88" spans="1:7" ht="13.5">
      <c r="A88" s="11"/>
      <c r="B88" s="13"/>
      <c r="C88" s="13"/>
      <c r="D88" s="13" t="s">
        <v>19</v>
      </c>
      <c r="E88" s="26"/>
      <c r="F88" s="36"/>
      <c r="G88" s="83"/>
    </row>
    <row r="89" spans="1:7" ht="21" customHeight="1">
      <c r="A89" s="102" t="s">
        <v>154</v>
      </c>
      <c r="B89" s="101">
        <v>3291</v>
      </c>
      <c r="C89" s="100"/>
      <c r="D89" s="101" t="s">
        <v>208</v>
      </c>
      <c r="E89" s="52">
        <f>E90</f>
        <v>600</v>
      </c>
      <c r="F89" s="52">
        <f>F90</f>
        <v>0</v>
      </c>
      <c r="G89" s="83"/>
    </row>
    <row r="90" spans="1:7" ht="15.75" customHeight="1">
      <c r="A90" s="41" t="s">
        <v>155</v>
      </c>
      <c r="B90" s="103"/>
      <c r="C90" s="43">
        <v>32912</v>
      </c>
      <c r="D90" s="43" t="s">
        <v>209</v>
      </c>
      <c r="E90" s="58">
        <v>600</v>
      </c>
      <c r="F90" s="58"/>
      <c r="G90" s="83"/>
    </row>
    <row r="91" spans="1:7" ht="35.25" customHeight="1">
      <c r="A91" s="65" t="s">
        <v>132</v>
      </c>
      <c r="B91" s="50">
        <v>3293</v>
      </c>
      <c r="C91" s="4"/>
      <c r="D91" s="50" t="s">
        <v>20</v>
      </c>
      <c r="E91" s="26">
        <f>E92</f>
        <v>500</v>
      </c>
      <c r="F91" s="36">
        <f>F92</f>
        <v>500</v>
      </c>
      <c r="G91" s="22" t="s">
        <v>190</v>
      </c>
    </row>
    <row r="92" spans="1:7" ht="12.75">
      <c r="A92" s="71">
        <v>23.1</v>
      </c>
      <c r="B92" s="2"/>
      <c r="C92" s="2">
        <v>32931</v>
      </c>
      <c r="D92" s="2" t="s">
        <v>96</v>
      </c>
      <c r="E92" s="25">
        <v>500</v>
      </c>
      <c r="F92" s="29">
        <v>500</v>
      </c>
      <c r="G92" s="83"/>
    </row>
    <row r="93" spans="1:7" ht="36">
      <c r="A93" s="67" t="s">
        <v>156</v>
      </c>
      <c r="B93" s="50">
        <v>3294</v>
      </c>
      <c r="C93" s="4"/>
      <c r="D93" s="50" t="s">
        <v>21</v>
      </c>
      <c r="E93" s="26">
        <f>E94</f>
        <v>1000</v>
      </c>
      <c r="F93" s="36">
        <f>F94</f>
        <v>1000</v>
      </c>
      <c r="G93" s="22" t="s">
        <v>198</v>
      </c>
    </row>
    <row r="94" spans="1:7" ht="12.75">
      <c r="A94" s="70" t="s">
        <v>162</v>
      </c>
      <c r="B94" s="2"/>
      <c r="C94" s="2">
        <v>32941</v>
      </c>
      <c r="D94" s="2" t="s">
        <v>85</v>
      </c>
      <c r="E94" s="25">
        <v>1000</v>
      </c>
      <c r="F94" s="29">
        <v>1000</v>
      </c>
      <c r="G94" s="83"/>
    </row>
    <row r="95" spans="1:7" ht="36" customHeight="1">
      <c r="A95" s="65" t="s">
        <v>157</v>
      </c>
      <c r="B95" s="75">
        <v>3295</v>
      </c>
      <c r="C95" s="47"/>
      <c r="D95" s="75" t="s">
        <v>160</v>
      </c>
      <c r="E95" s="34">
        <f>SUM(E96:E97)</f>
        <v>1500</v>
      </c>
      <c r="F95" s="34">
        <f>SUM(F96:F97)</f>
        <v>1500</v>
      </c>
      <c r="G95" s="22" t="s">
        <v>198</v>
      </c>
    </row>
    <row r="96" spans="1:7" ht="12.75">
      <c r="A96" s="70" t="s">
        <v>210</v>
      </c>
      <c r="B96" s="2"/>
      <c r="C96" s="2">
        <v>32953</v>
      </c>
      <c r="D96" s="2" t="s">
        <v>161</v>
      </c>
      <c r="E96" s="25">
        <v>500</v>
      </c>
      <c r="F96" s="25">
        <v>500</v>
      </c>
      <c r="G96" s="83"/>
    </row>
    <row r="97" spans="1:7" ht="12.75">
      <c r="A97" s="70" t="s">
        <v>223</v>
      </c>
      <c r="B97" s="2"/>
      <c r="C97" s="2">
        <v>32954</v>
      </c>
      <c r="D97" s="2" t="s">
        <v>224</v>
      </c>
      <c r="E97" s="25">
        <v>1000</v>
      </c>
      <c r="F97" s="25">
        <v>1000</v>
      </c>
      <c r="G97" s="83"/>
    </row>
    <row r="98" spans="1:7" ht="13.5">
      <c r="A98" s="65" t="s">
        <v>158</v>
      </c>
      <c r="B98" s="55">
        <v>3299</v>
      </c>
      <c r="C98" s="55"/>
      <c r="D98" s="54" t="s">
        <v>97</v>
      </c>
      <c r="E98" s="34">
        <v>6500</v>
      </c>
      <c r="F98" s="34">
        <v>6500</v>
      </c>
      <c r="G98" s="83"/>
    </row>
    <row r="99" spans="1:7" ht="13.5">
      <c r="A99" s="65"/>
      <c r="B99" s="55"/>
      <c r="C99" s="55"/>
      <c r="D99" s="54" t="s">
        <v>225</v>
      </c>
      <c r="E99" s="34"/>
      <c r="F99" s="34"/>
      <c r="G99" s="83"/>
    </row>
    <row r="100" spans="1:7" ht="13.5">
      <c r="A100" s="2"/>
      <c r="B100" s="13"/>
      <c r="C100" s="13"/>
      <c r="D100" s="13" t="s">
        <v>22</v>
      </c>
      <c r="E100" s="25"/>
      <c r="F100" s="29"/>
      <c r="G100" s="83"/>
    </row>
    <row r="101" spans="1:7" ht="24.75" customHeight="1">
      <c r="A101" s="65" t="s">
        <v>163</v>
      </c>
      <c r="B101" s="50">
        <v>3431</v>
      </c>
      <c r="C101" s="4"/>
      <c r="D101" s="50" t="s">
        <v>23</v>
      </c>
      <c r="E101" s="26">
        <f>SUM(E102:E102)</f>
        <v>2840</v>
      </c>
      <c r="F101" s="36">
        <f>SUM(F102:F102)</f>
        <v>2840</v>
      </c>
      <c r="G101" s="22" t="s">
        <v>199</v>
      </c>
    </row>
    <row r="102" spans="1:7" ht="12.75">
      <c r="A102" s="69" t="s">
        <v>164</v>
      </c>
      <c r="B102" s="2"/>
      <c r="C102" s="2">
        <v>34311</v>
      </c>
      <c r="D102" s="2" t="s">
        <v>86</v>
      </c>
      <c r="E102" s="25">
        <v>2840</v>
      </c>
      <c r="F102" s="25">
        <v>2840</v>
      </c>
      <c r="G102" s="83"/>
    </row>
    <row r="103" spans="1:7" ht="37.5" customHeight="1">
      <c r="A103" s="65"/>
      <c r="B103" s="80"/>
      <c r="C103" s="80"/>
      <c r="D103" s="79" t="s">
        <v>24</v>
      </c>
      <c r="E103" s="81">
        <f>SUM(E104,E107,E109,E111,E114)</f>
        <v>12000</v>
      </c>
      <c r="F103" s="81">
        <f>SUM(F104,F107,F109,F111,F114)</f>
        <v>10130</v>
      </c>
      <c r="G103" s="22" t="s">
        <v>185</v>
      </c>
    </row>
    <row r="104" spans="1:7" ht="32.25" customHeight="1">
      <c r="A104" s="88" t="s">
        <v>172</v>
      </c>
      <c r="B104" s="87">
        <v>4221</v>
      </c>
      <c r="C104" s="55"/>
      <c r="D104" s="39" t="s">
        <v>173</v>
      </c>
      <c r="E104" s="34">
        <f>SUM(E105:E106)</f>
        <v>3000</v>
      </c>
      <c r="F104" s="34">
        <f>SUM(F105:F106)</f>
        <v>2400</v>
      </c>
      <c r="G104" s="86"/>
    </row>
    <row r="105" spans="1:7" ht="15" customHeight="1">
      <c r="A105" s="96" t="s">
        <v>181</v>
      </c>
      <c r="B105" s="41"/>
      <c r="C105" s="43">
        <v>42211</v>
      </c>
      <c r="D105" s="91" t="s">
        <v>174</v>
      </c>
      <c r="E105" s="58">
        <v>2000</v>
      </c>
      <c r="F105" s="89">
        <v>1600</v>
      </c>
      <c r="G105" s="90"/>
    </row>
    <row r="106" spans="1:7" ht="15" customHeight="1">
      <c r="A106" s="97" t="s">
        <v>211</v>
      </c>
      <c r="B106" s="41"/>
      <c r="C106" s="43">
        <v>42212</v>
      </c>
      <c r="D106" s="91" t="s">
        <v>175</v>
      </c>
      <c r="E106" s="58">
        <v>1000</v>
      </c>
      <c r="F106" s="89">
        <v>800</v>
      </c>
      <c r="G106" s="90"/>
    </row>
    <row r="107" spans="1:7" ht="23.25" customHeight="1">
      <c r="A107" s="94" t="s">
        <v>182</v>
      </c>
      <c r="B107" s="55">
        <v>4222</v>
      </c>
      <c r="C107" s="95"/>
      <c r="D107" s="18" t="s">
        <v>203</v>
      </c>
      <c r="E107" s="34">
        <f>E108</f>
        <v>2500</v>
      </c>
      <c r="F107" s="34">
        <f>F108</f>
        <v>2000</v>
      </c>
      <c r="G107" s="86"/>
    </row>
    <row r="108" spans="1:7" ht="17.25" customHeight="1">
      <c r="A108" s="104" t="s">
        <v>212</v>
      </c>
      <c r="B108" s="41"/>
      <c r="C108" s="99">
        <v>42221</v>
      </c>
      <c r="D108" s="98" t="s">
        <v>204</v>
      </c>
      <c r="E108" s="58">
        <v>2500</v>
      </c>
      <c r="F108" s="89">
        <v>2000</v>
      </c>
      <c r="G108" s="90"/>
    </row>
    <row r="109" spans="1:7" ht="24" customHeight="1">
      <c r="A109" s="94" t="s">
        <v>183</v>
      </c>
      <c r="B109" s="87">
        <v>4223</v>
      </c>
      <c r="C109" s="95"/>
      <c r="D109" s="18" t="s">
        <v>179</v>
      </c>
      <c r="E109" s="34">
        <f>E110</f>
        <v>0</v>
      </c>
      <c r="F109" s="74">
        <f>F110</f>
        <v>0</v>
      </c>
      <c r="G109" s="86"/>
    </row>
    <row r="110" spans="1:7" ht="15" customHeight="1">
      <c r="A110" s="97" t="s">
        <v>184</v>
      </c>
      <c r="B110" s="41"/>
      <c r="C110" s="43">
        <v>42231</v>
      </c>
      <c r="D110" s="91" t="s">
        <v>180</v>
      </c>
      <c r="E110" s="58">
        <v>0</v>
      </c>
      <c r="F110" s="89">
        <v>0</v>
      </c>
      <c r="G110" s="90"/>
    </row>
    <row r="111" spans="1:7" ht="35.25" customHeight="1">
      <c r="A111" s="65" t="s">
        <v>206</v>
      </c>
      <c r="B111" s="87">
        <v>4226</v>
      </c>
      <c r="C111" s="55"/>
      <c r="D111" s="39" t="s">
        <v>226</v>
      </c>
      <c r="E111" s="34">
        <f>SUM(E112:E113)</f>
        <v>3000</v>
      </c>
      <c r="F111" s="34">
        <f>SUM(F112:F113)</f>
        <v>2400</v>
      </c>
      <c r="G111" s="86"/>
    </row>
    <row r="112" spans="1:7" ht="16.5" customHeight="1">
      <c r="A112" s="97" t="s">
        <v>205</v>
      </c>
      <c r="B112" s="92"/>
      <c r="C112" s="43">
        <v>42261</v>
      </c>
      <c r="D112" s="91" t="s">
        <v>227</v>
      </c>
      <c r="E112" s="58">
        <v>1000</v>
      </c>
      <c r="F112" s="89">
        <v>800</v>
      </c>
      <c r="G112" s="90"/>
    </row>
    <row r="113" spans="1:7" ht="15" customHeight="1">
      <c r="A113" s="97" t="s">
        <v>213</v>
      </c>
      <c r="B113" s="92"/>
      <c r="C113" s="43">
        <v>422</v>
      </c>
      <c r="D113" s="93" t="s">
        <v>228</v>
      </c>
      <c r="E113" s="58">
        <v>2000</v>
      </c>
      <c r="F113" s="89">
        <v>1600</v>
      </c>
      <c r="G113" s="90"/>
    </row>
    <row r="114" spans="1:7" ht="36.75" customHeight="1">
      <c r="A114" s="73" t="s">
        <v>214</v>
      </c>
      <c r="B114" s="75">
        <v>4241</v>
      </c>
      <c r="C114" s="47"/>
      <c r="D114" s="75" t="s">
        <v>90</v>
      </c>
      <c r="E114" s="34">
        <f>E115</f>
        <v>3500</v>
      </c>
      <c r="F114" s="34">
        <f>F115</f>
        <v>3330</v>
      </c>
      <c r="G114" s="22" t="s">
        <v>193</v>
      </c>
    </row>
    <row r="115" spans="1:7" ht="12.75">
      <c r="A115" s="70" t="s">
        <v>215</v>
      </c>
      <c r="B115" s="2"/>
      <c r="C115" s="2">
        <v>42411</v>
      </c>
      <c r="D115" s="2" t="s">
        <v>89</v>
      </c>
      <c r="E115" s="25">
        <v>3500</v>
      </c>
      <c r="F115" s="29">
        <v>3330</v>
      </c>
      <c r="G115" s="83"/>
    </row>
    <row r="116" spans="1:7" ht="12.75">
      <c r="A116" s="15"/>
      <c r="B116" s="15"/>
      <c r="C116" s="15"/>
      <c r="D116" s="15" t="s">
        <v>35</v>
      </c>
      <c r="E116" s="30">
        <f>SUM(E10+E19+E22+E16+E38+E48+E52+E57+E59+E61+E65+E70+E72+E78+E81+E84+E86+E89+E91+E93+E95+E98+E101+E104+E107+E109+E111+E114)</f>
        <v>653409</v>
      </c>
      <c r="F116" s="30">
        <f>SUM(F10+F19+F22+F16+F38+F48+F52+F57+F59+F61+F65+F70-F72+F78+F81+F84+F86+F89+F91+F93+F95+F98+F101+F104+F107+F109+F111+F114)</f>
        <v>456054</v>
      </c>
      <c r="G116" s="84"/>
    </row>
    <row r="117" spans="1:7" ht="12.75">
      <c r="A117" s="3"/>
      <c r="B117" s="3"/>
      <c r="C117" s="3"/>
      <c r="D117" s="3"/>
      <c r="E117" s="23"/>
      <c r="F117" s="31"/>
      <c r="G117" s="3"/>
    </row>
    <row r="118" spans="1:7" ht="12.75">
      <c r="A118" s="23" t="s">
        <v>229</v>
      </c>
      <c r="B118" s="23"/>
      <c r="C118" s="23"/>
      <c r="D118" s="23"/>
      <c r="E118" s="23"/>
      <c r="F118" s="23"/>
      <c r="G118" s="23"/>
    </row>
    <row r="119" spans="1:7" ht="12.75">
      <c r="A119" s="3" t="s">
        <v>216</v>
      </c>
      <c r="B119" s="3"/>
      <c r="C119" s="3"/>
      <c r="D119" s="3"/>
      <c r="E119" s="23"/>
      <c r="F119" s="31"/>
      <c r="G119" s="3"/>
    </row>
    <row r="120" spans="1:7" ht="12.75">
      <c r="A120" s="3"/>
      <c r="B120" s="7"/>
      <c r="C120" s="7"/>
      <c r="D120" s="7"/>
      <c r="E120" s="24"/>
      <c r="F120" s="37"/>
      <c r="G120" s="7"/>
    </row>
    <row r="121" spans="1:7" ht="12.75">
      <c r="A121" s="3"/>
      <c r="B121" s="7"/>
      <c r="C121" s="7"/>
      <c r="D121" s="7"/>
      <c r="E121" s="24"/>
      <c r="F121" s="37"/>
      <c r="G121" s="7"/>
    </row>
    <row r="122" spans="1:7" ht="12.75">
      <c r="A122" s="3"/>
      <c r="B122" s="21"/>
      <c r="C122" s="21"/>
      <c r="D122" s="7"/>
      <c r="E122" s="24"/>
      <c r="F122" s="38"/>
      <c r="G122" s="21"/>
    </row>
    <row r="123" spans="1:7" ht="12.75">
      <c r="A123" s="7"/>
      <c r="B123" s="7"/>
      <c r="C123" s="7"/>
      <c r="D123" s="7"/>
      <c r="E123" s="24"/>
      <c r="F123" s="37"/>
      <c r="G123" s="7"/>
    </row>
    <row r="124" spans="1:7" ht="12.75">
      <c r="A124" s="3"/>
      <c r="B124" s="3"/>
      <c r="C124" s="3"/>
      <c r="D124" s="3"/>
      <c r="E124" s="23"/>
      <c r="F124" s="31"/>
      <c r="G124" s="3"/>
    </row>
    <row r="125" spans="1:7" ht="12.75">
      <c r="A125" s="3"/>
      <c r="B125" s="7"/>
      <c r="C125" s="7"/>
      <c r="D125" s="7"/>
      <c r="E125" s="44"/>
      <c r="F125" s="45"/>
      <c r="G125" s="46"/>
    </row>
    <row r="126" spans="1:7" ht="12.75">
      <c r="A126" s="3"/>
      <c r="B126" s="7"/>
      <c r="C126" s="7"/>
      <c r="D126" s="7"/>
      <c r="E126" s="44"/>
      <c r="F126" s="45"/>
      <c r="G126" s="46"/>
    </row>
    <row r="127" spans="1:7" ht="12.75">
      <c r="A127" s="3"/>
      <c r="B127" s="46" t="s">
        <v>230</v>
      </c>
      <c r="C127" s="7"/>
      <c r="D127" s="7"/>
      <c r="E127" s="44"/>
      <c r="F127" s="45"/>
      <c r="G127" s="46"/>
    </row>
    <row r="128" spans="1:7" ht="12.75">
      <c r="A128" s="7"/>
      <c r="B128" s="7"/>
      <c r="C128" s="7"/>
      <c r="D128" s="7"/>
      <c r="E128" s="44"/>
      <c r="F128" s="45" t="s">
        <v>231</v>
      </c>
      <c r="G128" s="46"/>
    </row>
    <row r="129" spans="1:7" ht="12.75">
      <c r="A129" s="3"/>
      <c r="B129" s="3"/>
      <c r="C129" s="3"/>
      <c r="D129" s="3"/>
      <c r="E129" s="44"/>
      <c r="F129" s="45" t="s">
        <v>232</v>
      </c>
      <c r="G129" s="46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Tajnica</cp:lastModifiedBy>
  <cp:lastPrinted>2018-11-19T09:40:11Z</cp:lastPrinted>
  <dcterms:created xsi:type="dcterms:W3CDTF">2010-12-28T11:59:48Z</dcterms:created>
  <dcterms:modified xsi:type="dcterms:W3CDTF">2020-01-30T12:14:41Z</dcterms:modified>
  <cp:category/>
  <cp:version/>
  <cp:contentType/>
  <cp:contentStatus/>
</cp:coreProperties>
</file>